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<sst xmlns="http://schemas.openxmlformats.org/spreadsheetml/2006/main" count="81" uniqueCount="21">
  <si>
    <t>Afstemming banka 2012</t>
  </si>
  <si>
    <t>KONUR           1. deild             2012-13</t>
  </si>
  <si>
    <t>Samantekt hrinur og stig</t>
  </si>
  <si>
    <t>STIG</t>
  </si>
  <si>
    <t>Dímon-Hekla</t>
  </si>
  <si>
    <t>Hrinur</t>
  </si>
  <si>
    <t>Unnar hrinur</t>
  </si>
  <si>
    <t>Stig 1</t>
  </si>
  <si>
    <t>Tapaðar hrinur</t>
  </si>
  <si>
    <t>Stig 2</t>
  </si>
  <si>
    <t>Skoruð stig</t>
  </si>
  <si>
    <t>Hrinuhlutfall</t>
  </si>
  <si>
    <t>Stig 3</t>
  </si>
  <si>
    <t>Fengu á sig</t>
  </si>
  <si>
    <t>Stigahlutfall</t>
  </si>
  <si>
    <t>Hamar 1</t>
  </si>
  <si>
    <t>Hrunakonur 1</t>
  </si>
  <si>
    <t>Hrunakonur 2</t>
  </si>
  <si>
    <t>UMFL 1</t>
  </si>
  <si>
    <t>UMFL 2</t>
  </si>
  <si>
    <t>Hvöt 1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</si>
</sst>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6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1" borderId="0" xfId="0" applyFill="1" applyAlignment="1">
      <alignment/>
    </xf>
    <xf numFmtId="0" fontId="19" fillId="0" borderId="10" xfId="57" applyFont="1" applyBorder="1" applyAlignment="1">
      <alignment horizontal="left"/>
      <protection/>
    </xf>
    <xf numFmtId="0" fontId="56" fillId="0" borderId="11" xfId="0" applyFont="1" applyBorder="1" applyAlignment="1">
      <alignment horizontal="left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6" fillId="0" borderId="13" xfId="0" applyFont="1" applyBorder="1" applyAlignment="1">
      <alignment horizontal="left"/>
    </xf>
    <xf numFmtId="0" fontId="57" fillId="0" borderId="14" xfId="0" applyFont="1" applyBorder="1" applyAlignment="1">
      <alignment/>
    </xf>
    <xf numFmtId="0" fontId="56" fillId="0" borderId="15" xfId="0" applyFont="1" applyBorder="1" applyAlignment="1">
      <alignment horizontal="left"/>
    </xf>
    <xf numFmtId="0" fontId="24" fillId="11" borderId="13" xfId="57" applyFont="1" applyFill="1" applyBorder="1" applyAlignment="1">
      <alignment horizontal="center" textRotation="90" wrapText="1"/>
      <protection/>
    </xf>
    <xf numFmtId="0" fontId="0" fillId="11" borderId="0" xfId="0" applyFont="1" applyFill="1" applyAlignment="1">
      <alignment/>
    </xf>
    <xf numFmtId="0" fontId="23" fillId="33" borderId="16" xfId="57" applyFont="1" applyFill="1" applyBorder="1" applyAlignment="1">
      <alignment/>
      <protection/>
    </xf>
    <xf numFmtId="0" fontId="23" fillId="33" borderId="17" xfId="57" applyFont="1" applyFill="1" applyBorder="1" applyAlignment="1">
      <alignment horizontal="right"/>
      <protection/>
    </xf>
    <xf numFmtId="0" fontId="23" fillId="2" borderId="10" xfId="57" applyFont="1" applyFill="1" applyBorder="1">
      <alignment/>
      <protection/>
    </xf>
    <xf numFmtId="0" fontId="23" fillId="0" borderId="10" xfId="57" applyFont="1" applyBorder="1">
      <alignment/>
      <protection/>
    </xf>
    <xf numFmtId="0" fontId="26" fillId="2" borderId="10" xfId="57" applyFont="1" applyFill="1" applyBorder="1">
      <alignment/>
      <protection/>
    </xf>
    <xf numFmtId="0" fontId="26" fillId="0" borderId="10" xfId="57" applyFont="1" applyBorder="1">
      <alignment/>
      <protection/>
    </xf>
    <xf numFmtId="0" fontId="23" fillId="0" borderId="18" xfId="57" applyFont="1" applyBorder="1">
      <alignment/>
      <protection/>
    </xf>
    <xf numFmtId="0" fontId="22" fillId="0" borderId="17" xfId="57" applyFont="1" applyBorder="1">
      <alignment/>
      <protection/>
    </xf>
    <xf numFmtId="0" fontId="58" fillId="0" borderId="10" xfId="0" applyFont="1" applyBorder="1" applyAlignment="1">
      <alignment/>
    </xf>
    <xf numFmtId="0" fontId="58" fillId="0" borderId="18" xfId="0" applyFont="1" applyBorder="1" applyAlignment="1">
      <alignment/>
    </xf>
    <xf numFmtId="0" fontId="24" fillId="33" borderId="19" xfId="57" applyFont="1" applyFill="1" applyBorder="1" applyAlignment="1">
      <alignment/>
      <protection/>
    </xf>
    <xf numFmtId="0" fontId="24" fillId="33" borderId="11" xfId="57" applyFont="1" applyFill="1" applyBorder="1" applyAlignment="1">
      <alignment horizontal="right"/>
      <protection/>
    </xf>
    <xf numFmtId="0" fontId="24" fillId="0" borderId="11" xfId="57" applyFont="1" applyBorder="1">
      <alignment/>
      <protection/>
    </xf>
    <xf numFmtId="0" fontId="24" fillId="0" borderId="12" xfId="57" applyFont="1" applyBorder="1">
      <alignment/>
      <protection/>
    </xf>
    <xf numFmtId="0" fontId="59" fillId="0" borderId="20" xfId="0" applyFont="1" applyBorder="1" applyAlignment="1">
      <alignment/>
    </xf>
    <xf numFmtId="0" fontId="24" fillId="33" borderId="21" xfId="57" applyFont="1" applyFill="1" applyBorder="1" applyAlignment="1">
      <alignment/>
      <protection/>
    </xf>
    <xf numFmtId="0" fontId="22" fillId="0" borderId="20" xfId="57" applyFont="1" applyBorder="1">
      <alignment/>
      <protection/>
    </xf>
    <xf numFmtId="0" fontId="24" fillId="33" borderId="22" xfId="57" applyFont="1" applyFill="1" applyBorder="1" applyAlignment="1">
      <alignment/>
      <protection/>
    </xf>
    <xf numFmtId="0" fontId="24" fillId="33" borderId="13" xfId="57" applyFont="1" applyFill="1" applyBorder="1" applyAlignment="1">
      <alignment horizontal="right"/>
      <protection/>
    </xf>
    <xf numFmtId="0" fontId="24" fillId="0" borderId="13" xfId="57" applyFont="1" applyBorder="1">
      <alignment/>
      <protection/>
    </xf>
    <xf numFmtId="0" fontId="24" fillId="0" borderId="14" xfId="57" applyFont="1" applyBorder="1">
      <alignment/>
      <protection/>
    </xf>
    <xf numFmtId="0" fontId="22" fillId="0" borderId="23" xfId="57" applyFont="1" applyBorder="1">
      <alignment/>
      <protection/>
    </xf>
    <xf numFmtId="0" fontId="23" fillId="2" borderId="24" xfId="57" applyFont="1" applyFill="1" applyBorder="1">
      <alignment/>
      <protection/>
    </xf>
    <xf numFmtId="0" fontId="23" fillId="33" borderId="10" xfId="57" applyFont="1" applyFill="1" applyBorder="1" applyAlignment="1">
      <alignment/>
      <protection/>
    </xf>
    <xf numFmtId="0" fontId="23" fillId="33" borderId="10" xfId="57" applyFont="1" applyFill="1" applyBorder="1" applyAlignment="1">
      <alignment horizontal="right"/>
      <protection/>
    </xf>
    <xf numFmtId="0" fontId="24" fillId="0" borderId="21" xfId="57" applyFont="1" applyBorder="1">
      <alignment/>
      <protection/>
    </xf>
    <xf numFmtId="0" fontId="24" fillId="33" borderId="11" xfId="57" applyFont="1" applyFill="1" applyBorder="1" applyAlignment="1">
      <alignment/>
      <protection/>
    </xf>
    <xf numFmtId="0" fontId="24" fillId="0" borderId="25" xfId="57" applyFont="1" applyBorder="1">
      <alignment/>
      <protection/>
    </xf>
    <xf numFmtId="0" fontId="24" fillId="0" borderId="15" xfId="57" applyFont="1" applyBorder="1">
      <alignment/>
      <protection/>
    </xf>
    <xf numFmtId="0" fontId="24" fillId="33" borderId="15" xfId="57" applyFont="1" applyFill="1" applyBorder="1" applyAlignment="1">
      <alignment/>
      <protection/>
    </xf>
    <xf numFmtId="0" fontId="24" fillId="33" borderId="15" xfId="57" applyFont="1" applyFill="1" applyBorder="1" applyAlignment="1">
      <alignment horizontal="right"/>
      <protection/>
    </xf>
    <xf numFmtId="0" fontId="58" fillId="2" borderId="10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3" xfId="0" applyFont="1" applyBorder="1" applyAlignment="1">
      <alignment/>
    </xf>
    <xf numFmtId="0" fontId="58" fillId="2" borderId="24" xfId="0" applyFont="1" applyFill="1" applyBorder="1" applyAlignment="1">
      <alignment/>
    </xf>
    <xf numFmtId="0" fontId="23" fillId="2" borderId="10" xfId="57" applyFont="1" applyFill="1" applyBorder="1" applyAlignment="1">
      <alignment horizontal="right"/>
      <protection/>
    </xf>
    <xf numFmtId="0" fontId="23" fillId="0" borderId="10" xfId="57" applyFont="1" applyFill="1" applyBorder="1" applyAlignment="1">
      <alignment horizontal="right"/>
      <protection/>
    </xf>
    <xf numFmtId="0" fontId="23" fillId="0" borderId="18" xfId="57" applyFont="1" applyFill="1" applyBorder="1" applyAlignment="1">
      <alignment horizontal="right"/>
      <protection/>
    </xf>
    <xf numFmtId="0" fontId="24" fillId="0" borderId="11" xfId="57" applyFont="1" applyFill="1" applyBorder="1" applyAlignment="1">
      <alignment horizontal="right"/>
      <protection/>
    </xf>
    <xf numFmtId="0" fontId="24" fillId="0" borderId="12" xfId="57" applyFont="1" applyFill="1" applyBorder="1" applyAlignment="1">
      <alignment horizontal="right"/>
      <protection/>
    </xf>
    <xf numFmtId="0" fontId="24" fillId="0" borderId="15" xfId="57" applyFont="1" applyFill="1" applyBorder="1" applyAlignment="1">
      <alignment horizontal="right"/>
      <protection/>
    </xf>
    <xf numFmtId="0" fontId="24" fillId="0" borderId="13" xfId="57" applyFont="1" applyFill="1" applyBorder="1" applyAlignment="1">
      <alignment horizontal="right"/>
      <protection/>
    </xf>
    <xf numFmtId="0" fontId="24" fillId="0" borderId="14" xfId="57" applyFont="1" applyFill="1" applyBorder="1" applyAlignment="1">
      <alignment horizontal="right"/>
      <protection/>
    </xf>
    <xf numFmtId="0" fontId="57" fillId="0" borderId="2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4" fillId="0" borderId="26" xfId="57" applyFont="1" applyFill="1" applyBorder="1" applyAlignment="1">
      <alignment horizontal="right"/>
      <protection/>
    </xf>
    <xf numFmtId="0" fontId="58" fillId="0" borderId="27" xfId="0" applyFont="1" applyBorder="1" applyAlignment="1">
      <alignment/>
    </xf>
    <xf numFmtId="0" fontId="23" fillId="33" borderId="18" xfId="57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24" fillId="33" borderId="12" xfId="57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24" fillId="33" borderId="29" xfId="57" applyFont="1" applyFill="1" applyBorder="1" applyAlignment="1">
      <alignment/>
      <protection/>
    </xf>
    <xf numFmtId="0" fontId="0" fillId="0" borderId="15" xfId="0" applyFont="1" applyBorder="1" applyAlignment="1">
      <alignment/>
    </xf>
    <xf numFmtId="0" fontId="24" fillId="33" borderId="26" xfId="57" applyFont="1" applyFill="1" applyBorder="1" applyAlignment="1">
      <alignment horizontal="right"/>
      <protection/>
    </xf>
    <xf numFmtId="0" fontId="22" fillId="0" borderId="25" xfId="57" applyFont="1" applyBorder="1">
      <alignment/>
      <protection/>
    </xf>
    <xf numFmtId="0" fontId="24" fillId="11" borderId="11" xfId="57" applyFont="1" applyFill="1" applyBorder="1" applyAlignment="1">
      <alignment horizontal="center" vertical="center" wrapText="1"/>
      <protection/>
    </xf>
    <xf numFmtId="0" fontId="24" fillId="11" borderId="30" xfId="57" applyFont="1" applyFill="1" applyBorder="1" applyAlignment="1">
      <alignment horizontal="right" textRotation="90" wrapText="1"/>
      <protection/>
    </xf>
    <xf numFmtId="0" fontId="24" fillId="11" borderId="23" xfId="57" applyFont="1" applyFill="1" applyBorder="1" applyAlignment="1">
      <alignment horizontal="right" textRotation="90" wrapText="1"/>
      <protection/>
    </xf>
    <xf numFmtId="0" fontId="24" fillId="11" borderId="31" xfId="57" applyFont="1" applyFill="1" applyBorder="1" applyAlignment="1">
      <alignment horizontal="right" textRotation="90" wrapText="1"/>
      <protection/>
    </xf>
    <xf numFmtId="0" fontId="24" fillId="11" borderId="32" xfId="57" applyFont="1" applyFill="1" applyBorder="1" applyAlignment="1">
      <alignment horizontal="right" textRotation="90" wrapText="1"/>
      <protection/>
    </xf>
    <xf numFmtId="0" fontId="30" fillId="0" borderId="0" xfId="0" applyFont="1" applyAlignment="1">
      <alignment/>
    </xf>
    <xf numFmtId="0" fontId="31" fillId="11" borderId="13" xfId="57" applyFont="1" applyFill="1" applyBorder="1" applyAlignment="1">
      <alignment horizontal="center" textRotation="90"/>
      <protection/>
    </xf>
    <xf numFmtId="0" fontId="60" fillId="11" borderId="0" xfId="0" applyFont="1" applyFill="1" applyAlignment="1">
      <alignment/>
    </xf>
    <xf numFmtId="0" fontId="61" fillId="11" borderId="0" xfId="0" applyFont="1" applyFill="1" applyAlignment="1">
      <alignment/>
    </xf>
    <xf numFmtId="0" fontId="60" fillId="0" borderId="18" xfId="0" applyFont="1" applyBorder="1" applyAlignment="1">
      <alignment/>
    </xf>
    <xf numFmtId="0" fontId="61" fillId="0" borderId="12" xfId="0" applyFont="1" applyBorder="1" applyAlignment="1">
      <alignment/>
    </xf>
    <xf numFmtId="0" fontId="30" fillId="11" borderId="0" xfId="0" applyFont="1" applyFill="1" applyAlignment="1">
      <alignment/>
    </xf>
    <xf numFmtId="0" fontId="56" fillId="0" borderId="12" xfId="0" applyFont="1" applyBorder="1" applyAlignment="1">
      <alignment/>
    </xf>
    <xf numFmtId="0" fontId="56" fillId="0" borderId="14" xfId="0" applyFont="1" applyBorder="1" applyAlignment="1">
      <alignment/>
    </xf>
    <xf numFmtId="0" fontId="62" fillId="0" borderId="18" xfId="0" applyFont="1" applyBorder="1" applyAlignment="1">
      <alignment/>
    </xf>
    <xf numFmtId="0" fontId="56" fillId="0" borderId="26" xfId="0" applyFont="1" applyBorder="1" applyAlignment="1">
      <alignment/>
    </xf>
    <xf numFmtId="0" fontId="62" fillId="0" borderId="10" xfId="0" applyFont="1" applyBorder="1" applyAlignment="1">
      <alignment/>
    </xf>
    <xf numFmtId="0" fontId="56" fillId="0" borderId="11" xfId="0" applyFont="1" applyBorder="1" applyAlignment="1">
      <alignment/>
    </xf>
    <xf numFmtId="164" fontId="56" fillId="0" borderId="11" xfId="0" applyNumberFormat="1" applyFont="1" applyBorder="1" applyAlignment="1">
      <alignment horizontal="right"/>
    </xf>
    <xf numFmtId="164" fontId="36" fillId="0" borderId="13" xfId="57" applyNumberFormat="1" applyFont="1" applyBorder="1" applyAlignment="1">
      <alignment horizontal="right"/>
      <protection/>
    </xf>
    <xf numFmtId="0" fontId="62" fillId="0" borderId="10" xfId="0" applyFont="1" applyBorder="1" applyAlignment="1">
      <alignment horizontal="right"/>
    </xf>
    <xf numFmtId="0" fontId="56" fillId="0" borderId="11" xfId="0" applyFont="1" applyBorder="1" applyAlignment="1">
      <alignment horizontal="right"/>
    </xf>
    <xf numFmtId="164" fontId="36" fillId="0" borderId="15" xfId="57" applyNumberFormat="1" applyFont="1" applyBorder="1" applyAlignment="1">
      <alignment horizontal="right"/>
      <protection/>
    </xf>
    <xf numFmtId="0" fontId="34" fillId="0" borderId="30" xfId="57" applyFont="1" applyBorder="1" applyAlignment="1">
      <alignment horizontal="center" vertical="center"/>
      <protection/>
    </xf>
    <xf numFmtId="0" fontId="34" fillId="0" borderId="33" xfId="57" applyFont="1" applyBorder="1" applyAlignment="1">
      <alignment horizontal="center" vertical="center"/>
      <protection/>
    </xf>
    <xf numFmtId="0" fontId="34" fillId="0" borderId="34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3"/>
  <sheetViews>
    <sheetView tabSelected="1" zoomScalePageLayoutView="0" workbookViewId="0" topLeftCell="A4">
      <selection activeCell="A4" sqref="A4:S32"/>
    </sheetView>
  </sheetViews>
  <sheetFormatPr defaultColWidth="9.140625" defaultRowHeight="12.75"/>
  <cols>
    <col min="1" max="1" width="10.7109375" style="0" customWidth="1"/>
    <col min="2" max="15" width="3.00390625" style="0" customWidth="1"/>
    <col min="16" max="16" width="4.7109375" style="0" customWidth="1"/>
    <col min="17" max="17" width="10.8515625" style="79" customWidth="1"/>
    <col min="18" max="18" width="5.7109375" style="79" customWidth="1"/>
    <col min="19" max="19" width="9.421875" style="79" customWidth="1"/>
  </cols>
  <sheetData>
    <row r="3" spans="1:5" ht="12.75">
      <c r="A3" s="1" t="s">
        <v>0</v>
      </c>
      <c r="E3" s="1">
        <v>7539</v>
      </c>
    </row>
    <row r="4" spans="1:20" ht="70.5" customHeight="1" thickBot="1">
      <c r="A4" s="74" t="s">
        <v>1</v>
      </c>
      <c r="B4" s="75" t="str">
        <f>A5</f>
        <v>Dímon-Hekla</v>
      </c>
      <c r="C4" s="76"/>
      <c r="D4" s="75" t="str">
        <f>A9</f>
        <v>Hamar 1</v>
      </c>
      <c r="E4" s="76"/>
      <c r="F4" s="75" t="str">
        <f>A13</f>
        <v>Hrunakonur 1</v>
      </c>
      <c r="G4" s="76"/>
      <c r="H4" s="75" t="str">
        <f>A17</f>
        <v>Hrunakonur 2</v>
      </c>
      <c r="I4" s="76"/>
      <c r="J4" s="75" t="str">
        <f>A21</f>
        <v>UMFL 1</v>
      </c>
      <c r="K4" s="76"/>
      <c r="L4" s="77" t="str">
        <f>A25</f>
        <v>UMFL 2</v>
      </c>
      <c r="M4" s="78"/>
      <c r="N4" s="77" t="str">
        <f>A29</f>
        <v>Hvöt 1</v>
      </c>
      <c r="O4" s="78"/>
      <c r="P4" s="10" t="s">
        <v>2</v>
      </c>
      <c r="Q4" s="80"/>
      <c r="R4" s="81" t="s">
        <v>3</v>
      </c>
      <c r="S4" s="82"/>
      <c r="T4" s="11"/>
    </row>
    <row r="5" spans="1:20" ht="12.75">
      <c r="A5" s="97" t="s">
        <v>4</v>
      </c>
      <c r="B5" s="12"/>
      <c r="C5" s="13" t="s">
        <v>5</v>
      </c>
      <c r="D5" s="14">
        <v>0</v>
      </c>
      <c r="E5" s="15">
        <v>2</v>
      </c>
      <c r="F5" s="14"/>
      <c r="G5" s="15"/>
      <c r="H5" s="16"/>
      <c r="I5" s="17"/>
      <c r="J5" s="16"/>
      <c r="K5" s="17"/>
      <c r="L5" s="14">
        <v>2</v>
      </c>
      <c r="M5" s="15">
        <v>0</v>
      </c>
      <c r="N5" s="14">
        <v>2</v>
      </c>
      <c r="O5" s="18">
        <v>0</v>
      </c>
      <c r="P5" s="19">
        <f>SUM(B5,D5,F5,H5,J5,L5,N5)</f>
        <v>4</v>
      </c>
      <c r="Q5" s="3" t="s">
        <v>6</v>
      </c>
      <c r="R5" s="90">
        <v>6</v>
      </c>
      <c r="S5" s="83"/>
      <c r="T5" s="11"/>
    </row>
    <row r="6" spans="1:20" ht="12.75">
      <c r="A6" s="98"/>
      <c r="B6" s="22"/>
      <c r="C6" s="23" t="s">
        <v>7</v>
      </c>
      <c r="D6" s="24">
        <v>19</v>
      </c>
      <c r="E6" s="24">
        <v>25</v>
      </c>
      <c r="F6" s="24"/>
      <c r="G6" s="24"/>
      <c r="H6" s="24"/>
      <c r="I6" s="24"/>
      <c r="J6" s="24"/>
      <c r="K6" s="24"/>
      <c r="L6" s="24">
        <v>25</v>
      </c>
      <c r="M6" s="24">
        <v>21</v>
      </c>
      <c r="N6" s="24">
        <v>25</v>
      </c>
      <c r="O6" s="25">
        <v>8</v>
      </c>
      <c r="P6" s="26">
        <f>SUM(C5,E5,G5,I5,K5,M5,O5)</f>
        <v>2</v>
      </c>
      <c r="Q6" s="4" t="s">
        <v>8</v>
      </c>
      <c r="R6" s="91"/>
      <c r="S6" s="84"/>
      <c r="T6" s="11"/>
    </row>
    <row r="7" spans="1:20" ht="12.75">
      <c r="A7" s="98"/>
      <c r="B7" s="27"/>
      <c r="C7" s="23" t="s">
        <v>9</v>
      </c>
      <c r="D7" s="24">
        <v>16</v>
      </c>
      <c r="E7" s="24">
        <v>25</v>
      </c>
      <c r="F7" s="24"/>
      <c r="G7" s="24"/>
      <c r="H7" s="24"/>
      <c r="I7" s="24"/>
      <c r="J7" s="24"/>
      <c r="K7" s="24"/>
      <c r="L7" s="24">
        <v>25</v>
      </c>
      <c r="M7" s="24">
        <v>21</v>
      </c>
      <c r="N7" s="24">
        <v>25</v>
      </c>
      <c r="O7" s="25">
        <v>6</v>
      </c>
      <c r="P7" s="28">
        <f>SUM(B6:B8,D6:D8,F6:F8,H6:H8,J6:J8,L6:L8,N6:N8)</f>
        <v>135</v>
      </c>
      <c r="Q7" s="4" t="s">
        <v>10</v>
      </c>
      <c r="R7" s="92">
        <f>P5/P6</f>
        <v>2</v>
      </c>
      <c r="S7" s="86" t="s">
        <v>11</v>
      </c>
      <c r="T7" s="11"/>
    </row>
    <row r="8" spans="1:20" ht="13.5" thickBot="1">
      <c r="A8" s="99"/>
      <c r="B8" s="29"/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3">
        <f>SUM(C6:C8,E6:E8,G6:G8,I6:I8,K6:K8,M6:M8,O6:O8)</f>
        <v>106</v>
      </c>
      <c r="Q8" s="7" t="s">
        <v>13</v>
      </c>
      <c r="R8" s="93">
        <f>P7/P8</f>
        <v>1.2735849056603774</v>
      </c>
      <c r="S8" s="87" t="s">
        <v>14</v>
      </c>
      <c r="T8" s="11"/>
    </row>
    <row r="9" spans="1:20" ht="12.75">
      <c r="A9" s="97" t="s">
        <v>15</v>
      </c>
      <c r="B9" s="34">
        <f>E5</f>
        <v>2</v>
      </c>
      <c r="C9" s="15">
        <f>D5</f>
        <v>0</v>
      </c>
      <c r="D9" s="35"/>
      <c r="E9" s="36" t="s">
        <v>5</v>
      </c>
      <c r="F9" s="14">
        <v>0</v>
      </c>
      <c r="G9" s="15">
        <v>2</v>
      </c>
      <c r="H9" s="14">
        <v>0</v>
      </c>
      <c r="I9" s="15">
        <v>2</v>
      </c>
      <c r="J9" s="14"/>
      <c r="K9" s="15"/>
      <c r="L9" s="14"/>
      <c r="M9" s="15"/>
      <c r="N9" s="14">
        <v>2</v>
      </c>
      <c r="O9" s="18">
        <v>0</v>
      </c>
      <c r="P9" s="19">
        <f>SUM(B9,D9,F9,H9,J9,L9,N9)</f>
        <v>4</v>
      </c>
      <c r="Q9" s="3" t="s">
        <v>6</v>
      </c>
      <c r="R9" s="94">
        <v>6</v>
      </c>
      <c r="S9" s="88"/>
      <c r="T9" s="11"/>
    </row>
    <row r="10" spans="1:20" ht="12.75">
      <c r="A10" s="98"/>
      <c r="B10" s="37">
        <f>E6</f>
        <v>25</v>
      </c>
      <c r="C10" s="24">
        <f>D6</f>
        <v>19</v>
      </c>
      <c r="D10" s="38"/>
      <c r="E10" s="23" t="s">
        <v>7</v>
      </c>
      <c r="F10" s="24">
        <v>24</v>
      </c>
      <c r="G10" s="24">
        <v>25</v>
      </c>
      <c r="H10" s="24">
        <v>23</v>
      </c>
      <c r="I10" s="24">
        <v>25</v>
      </c>
      <c r="J10" s="24"/>
      <c r="K10" s="24"/>
      <c r="L10" s="24"/>
      <c r="M10" s="24"/>
      <c r="N10" s="24">
        <v>25</v>
      </c>
      <c r="O10" s="25">
        <v>16</v>
      </c>
      <c r="P10" s="26">
        <f>SUM(C9,E9,G9,I9,K9,M9,O9)</f>
        <v>4</v>
      </c>
      <c r="Q10" s="4" t="s">
        <v>8</v>
      </c>
      <c r="R10" s="95"/>
      <c r="S10" s="86"/>
      <c r="T10" s="11"/>
    </row>
    <row r="11" spans="1:20" ht="12.75">
      <c r="A11" s="98"/>
      <c r="B11" s="37">
        <f>E7</f>
        <v>25</v>
      </c>
      <c r="C11" s="24">
        <f>D7</f>
        <v>16</v>
      </c>
      <c r="D11" s="38"/>
      <c r="E11" s="23" t="s">
        <v>9</v>
      </c>
      <c r="F11" s="24">
        <v>20</v>
      </c>
      <c r="G11" s="24">
        <v>25</v>
      </c>
      <c r="H11" s="24">
        <v>19</v>
      </c>
      <c r="I11" s="24">
        <v>25</v>
      </c>
      <c r="J11" s="24"/>
      <c r="K11" s="24"/>
      <c r="L11" s="24"/>
      <c r="M11" s="24"/>
      <c r="N11" s="24">
        <v>25</v>
      </c>
      <c r="O11" s="25">
        <v>18</v>
      </c>
      <c r="P11" s="28">
        <f>SUM(B10:B12,D10:D12,F10:F12,H10:H12,J10:J12,L10:L12,N10:N12)</f>
        <v>186</v>
      </c>
      <c r="Q11" s="4" t="s">
        <v>10</v>
      </c>
      <c r="R11" s="92">
        <f>P9/P10</f>
        <v>1</v>
      </c>
      <c r="S11" s="86" t="s">
        <v>11</v>
      </c>
      <c r="T11" s="11"/>
    </row>
    <row r="12" spans="1:20" ht="13.5" thickBot="1">
      <c r="A12" s="99"/>
      <c r="B12" s="39">
        <f>E8</f>
        <v>0</v>
      </c>
      <c r="C12" s="40">
        <f>D8</f>
        <v>0</v>
      </c>
      <c r="D12" s="41"/>
      <c r="E12" s="42" t="s">
        <v>12</v>
      </c>
      <c r="F12" s="40"/>
      <c r="G12" s="40"/>
      <c r="H12" s="40"/>
      <c r="I12" s="40"/>
      <c r="J12" s="40"/>
      <c r="K12" s="40"/>
      <c r="L12" s="40"/>
      <c r="M12" s="40"/>
      <c r="N12" s="31"/>
      <c r="O12" s="32"/>
      <c r="P12" s="33">
        <f>SUM(C10:C12,E10:E12,G10:G12,I10:I12,K10:K12,M10:M12,O10:O12)</f>
        <v>169</v>
      </c>
      <c r="Q12" s="7" t="s">
        <v>13</v>
      </c>
      <c r="R12" s="93">
        <f>P11/P12</f>
        <v>1.1005917159763314</v>
      </c>
      <c r="S12" s="87" t="s">
        <v>14</v>
      </c>
      <c r="T12" s="11"/>
    </row>
    <row r="13" spans="1:20" ht="12.75">
      <c r="A13" s="97" t="s">
        <v>16</v>
      </c>
      <c r="B13" s="34">
        <f>G5</f>
        <v>0</v>
      </c>
      <c r="C13" s="15">
        <f>F5</f>
        <v>0</v>
      </c>
      <c r="D13" s="14">
        <f>G9</f>
        <v>2</v>
      </c>
      <c r="E13" s="15">
        <f>F9</f>
        <v>0</v>
      </c>
      <c r="F13" s="35"/>
      <c r="G13" s="36" t="s">
        <v>5</v>
      </c>
      <c r="H13" s="14">
        <v>2</v>
      </c>
      <c r="I13" s="15">
        <v>0</v>
      </c>
      <c r="J13" s="14"/>
      <c r="K13" s="15"/>
      <c r="L13" s="14">
        <v>2</v>
      </c>
      <c r="M13" s="15">
        <v>0</v>
      </c>
      <c r="N13" s="14">
        <v>2</v>
      </c>
      <c r="O13" s="18">
        <v>0</v>
      </c>
      <c r="P13" s="19">
        <f>SUM(B13,D13,F13,H13,J13,L13,N13)</f>
        <v>8</v>
      </c>
      <c r="Q13" s="3" t="s">
        <v>6</v>
      </c>
      <c r="R13" s="94">
        <v>12</v>
      </c>
      <c r="S13" s="88"/>
      <c r="T13" s="11"/>
    </row>
    <row r="14" spans="1:20" ht="12.75">
      <c r="A14" s="98"/>
      <c r="B14" s="37">
        <f>G6</f>
        <v>0</v>
      </c>
      <c r="C14" s="24">
        <f>F6</f>
        <v>0</v>
      </c>
      <c r="D14" s="24">
        <f>G10</f>
        <v>25</v>
      </c>
      <c r="E14" s="24">
        <f>F10</f>
        <v>24</v>
      </c>
      <c r="F14" s="38"/>
      <c r="G14" s="23" t="s">
        <v>7</v>
      </c>
      <c r="H14" s="24">
        <v>25</v>
      </c>
      <c r="I14" s="24">
        <v>17</v>
      </c>
      <c r="J14" s="24"/>
      <c r="K14" s="24"/>
      <c r="L14" s="24">
        <v>25</v>
      </c>
      <c r="M14" s="24">
        <v>20</v>
      </c>
      <c r="N14" s="24">
        <v>25</v>
      </c>
      <c r="O14" s="25">
        <v>12</v>
      </c>
      <c r="P14" s="26">
        <f>SUM(C13,E13,G13,I13,K13,M13,O13)</f>
        <v>0</v>
      </c>
      <c r="Q14" s="4" t="s">
        <v>8</v>
      </c>
      <c r="R14" s="95"/>
      <c r="S14" s="86"/>
      <c r="T14" s="11"/>
    </row>
    <row r="15" spans="1:20" ht="12.75">
      <c r="A15" s="98"/>
      <c r="B15" s="37">
        <f>G7</f>
        <v>0</v>
      </c>
      <c r="C15" s="24">
        <f>F7</f>
        <v>0</v>
      </c>
      <c r="D15" s="24">
        <f>G11</f>
        <v>25</v>
      </c>
      <c r="E15" s="24">
        <f>F11</f>
        <v>20</v>
      </c>
      <c r="F15" s="38"/>
      <c r="G15" s="23" t="s">
        <v>9</v>
      </c>
      <c r="H15" s="24">
        <v>25</v>
      </c>
      <c r="I15" s="24">
        <v>23</v>
      </c>
      <c r="J15" s="24"/>
      <c r="K15" s="24"/>
      <c r="L15" s="24">
        <v>25</v>
      </c>
      <c r="M15" s="24">
        <v>12</v>
      </c>
      <c r="N15" s="24">
        <v>25</v>
      </c>
      <c r="O15" s="25">
        <v>11</v>
      </c>
      <c r="P15" s="28">
        <f>SUM(B14:B16,D14:D16,F14:F16,H14:H16,J14:J16,L14:L16,N14:N16)</f>
        <v>200</v>
      </c>
      <c r="Q15" s="4" t="s">
        <v>10</v>
      </c>
      <c r="R15" s="92" t="e">
        <f>P13/P14</f>
        <v>#DIV/0!</v>
      </c>
      <c r="S15" s="86" t="s">
        <v>11</v>
      </c>
      <c r="T15" s="11"/>
    </row>
    <row r="16" spans="1:20" ht="13.5" thickBot="1">
      <c r="A16" s="99"/>
      <c r="B16" s="39">
        <f>G8</f>
        <v>0</v>
      </c>
      <c r="C16" s="40">
        <f>F8</f>
        <v>0</v>
      </c>
      <c r="D16" s="40">
        <f>G12</f>
        <v>0</v>
      </c>
      <c r="E16" s="40">
        <f>F12</f>
        <v>0</v>
      </c>
      <c r="F16" s="41"/>
      <c r="G16" s="42" t="s">
        <v>12</v>
      </c>
      <c r="H16" s="40"/>
      <c r="I16" s="40"/>
      <c r="J16" s="40"/>
      <c r="K16" s="40"/>
      <c r="L16" s="40"/>
      <c r="M16" s="40"/>
      <c r="N16" s="31"/>
      <c r="O16" s="32"/>
      <c r="P16" s="33">
        <f>SUM(C14:C16,E14:E16,G14:G16,I14:I16,K14:K16,M14:M16,O14:O16)</f>
        <v>139</v>
      </c>
      <c r="Q16" s="9" t="s">
        <v>13</v>
      </c>
      <c r="R16" s="96">
        <f>P15/P16</f>
        <v>1.4388489208633093</v>
      </c>
      <c r="S16" s="89" t="s">
        <v>14</v>
      </c>
      <c r="T16" s="11"/>
    </row>
    <row r="17" spans="1:20" ht="12.75">
      <c r="A17" s="97" t="s">
        <v>17</v>
      </c>
      <c r="B17" s="34">
        <f>I5</f>
        <v>0</v>
      </c>
      <c r="C17" s="15">
        <f>H5</f>
        <v>0</v>
      </c>
      <c r="D17" s="14">
        <f>I9</f>
        <v>2</v>
      </c>
      <c r="E17" s="15">
        <f>H9</f>
        <v>0</v>
      </c>
      <c r="F17" s="14">
        <f>I13</f>
        <v>0</v>
      </c>
      <c r="G17" s="15">
        <f>H13</f>
        <v>2</v>
      </c>
      <c r="H17" s="35"/>
      <c r="I17" s="36" t="s">
        <v>5</v>
      </c>
      <c r="J17" s="43">
        <v>2</v>
      </c>
      <c r="K17" s="20">
        <v>0</v>
      </c>
      <c r="L17" s="43"/>
      <c r="M17" s="20"/>
      <c r="N17" s="43"/>
      <c r="O17" s="21"/>
      <c r="P17" s="19">
        <f>SUM(B17,D17,F17,H17,J17,L17,N17)</f>
        <v>4</v>
      </c>
      <c r="Q17" s="3" t="s">
        <v>6</v>
      </c>
      <c r="R17" s="94">
        <v>6</v>
      </c>
      <c r="S17" s="88"/>
      <c r="T17" s="11"/>
    </row>
    <row r="18" spans="1:20" ht="12.75">
      <c r="A18" s="98"/>
      <c r="B18" s="44">
        <f>I6</f>
        <v>0</v>
      </c>
      <c r="C18" s="5">
        <f>H6</f>
        <v>0</v>
      </c>
      <c r="D18" s="5">
        <f>I10</f>
        <v>25</v>
      </c>
      <c r="E18" s="5">
        <f>H10</f>
        <v>23</v>
      </c>
      <c r="F18" s="5">
        <f>I14</f>
        <v>17</v>
      </c>
      <c r="G18" s="5">
        <f>H14</f>
        <v>25</v>
      </c>
      <c r="H18" s="38"/>
      <c r="I18" s="23" t="s">
        <v>7</v>
      </c>
      <c r="J18" s="5">
        <v>25</v>
      </c>
      <c r="K18" s="5">
        <v>20</v>
      </c>
      <c r="L18" s="5"/>
      <c r="M18" s="5"/>
      <c r="N18" s="5"/>
      <c r="O18" s="6"/>
      <c r="P18" s="26">
        <f>SUM(C17,E17,G17,I17,K17,M17,O17)</f>
        <v>2</v>
      </c>
      <c r="Q18" s="4" t="s">
        <v>8</v>
      </c>
      <c r="R18" s="95"/>
      <c r="S18" s="86"/>
      <c r="T18" s="11"/>
    </row>
    <row r="19" spans="1:20" ht="12.75">
      <c r="A19" s="98"/>
      <c r="B19" s="44">
        <f>I7</f>
        <v>0</v>
      </c>
      <c r="C19" s="5">
        <f>H7</f>
        <v>0</v>
      </c>
      <c r="D19" s="5">
        <f>I11</f>
        <v>25</v>
      </c>
      <c r="E19" s="5">
        <f>H11</f>
        <v>19</v>
      </c>
      <c r="F19" s="5">
        <f>I15</f>
        <v>23</v>
      </c>
      <c r="G19" s="5">
        <f>H15</f>
        <v>25</v>
      </c>
      <c r="H19" s="38"/>
      <c r="I19" s="23" t="s">
        <v>9</v>
      </c>
      <c r="J19" s="5">
        <v>25</v>
      </c>
      <c r="K19" s="5">
        <v>19</v>
      </c>
      <c r="L19" s="5"/>
      <c r="M19" s="5"/>
      <c r="N19" s="5"/>
      <c r="O19" s="6"/>
      <c r="P19" s="28">
        <f>SUM(B18:B20,D18:D20,F18:F20,H18:H20,J18:J20,L18:L20,N18:N20)</f>
        <v>140</v>
      </c>
      <c r="Q19" s="4" t="s">
        <v>10</v>
      </c>
      <c r="R19" s="92">
        <f>P17/A4:T32+A4:T84P69</f>
        <v>0</v>
      </c>
      <c r="S19" s="86" t="s">
        <v>11</v>
      </c>
      <c r="T19" s="11"/>
    </row>
    <row r="20" spans="1:20" ht="13.5" thickBot="1">
      <c r="A20" s="99"/>
      <c r="B20" s="45">
        <f>I8</f>
        <v>0</v>
      </c>
      <c r="C20" s="46">
        <f>H8</f>
        <v>0</v>
      </c>
      <c r="D20" s="46">
        <f>I12</f>
        <v>0</v>
      </c>
      <c r="E20" s="46">
        <f>H12</f>
        <v>0</v>
      </c>
      <c r="F20" s="46">
        <f>I16</f>
        <v>0</v>
      </c>
      <c r="G20" s="46">
        <f>H16</f>
        <v>0</v>
      </c>
      <c r="H20" s="41"/>
      <c r="I20" s="42" t="s">
        <v>12</v>
      </c>
      <c r="J20" s="46"/>
      <c r="K20" s="46"/>
      <c r="L20" s="46"/>
      <c r="M20" s="46"/>
      <c r="N20" s="47"/>
      <c r="O20" s="8"/>
      <c r="P20" s="33">
        <f>SUM(C18:C20,E18:E20,G18:G20,I18:I20,K18:K20,M18:M20,O18:O20)</f>
        <v>131</v>
      </c>
      <c r="Q20" s="9" t="s">
        <v>13</v>
      </c>
      <c r="R20" s="96">
        <f>P19/P20</f>
        <v>1.0687022900763359</v>
      </c>
      <c r="S20" s="89" t="s">
        <v>14</v>
      </c>
      <c r="T20" s="11"/>
    </row>
    <row r="21" spans="1:20" ht="12.75">
      <c r="A21" s="97" t="s">
        <v>18</v>
      </c>
      <c r="B21" s="48">
        <f>K5</f>
        <v>0</v>
      </c>
      <c r="C21" s="20">
        <f>J5</f>
        <v>0</v>
      </c>
      <c r="D21" s="43">
        <f>K9</f>
        <v>0</v>
      </c>
      <c r="E21" s="20">
        <f>J9</f>
        <v>0</v>
      </c>
      <c r="F21" s="43">
        <f>K13</f>
        <v>0</v>
      </c>
      <c r="G21" s="20">
        <f>J13</f>
        <v>0</v>
      </c>
      <c r="H21" s="43">
        <f>K17</f>
        <v>0</v>
      </c>
      <c r="I21" s="20">
        <f>J17</f>
        <v>2</v>
      </c>
      <c r="J21" s="35"/>
      <c r="K21" s="36" t="s">
        <v>5</v>
      </c>
      <c r="L21" s="49">
        <v>2</v>
      </c>
      <c r="M21" s="50">
        <v>0</v>
      </c>
      <c r="N21" s="49">
        <v>2</v>
      </c>
      <c r="O21" s="51">
        <v>0</v>
      </c>
      <c r="P21" s="19">
        <f>SUM(B21,D21,F21,H21,J21,L21,N21)</f>
        <v>4</v>
      </c>
      <c r="Q21" s="3" t="s">
        <v>6</v>
      </c>
      <c r="R21" s="94">
        <v>6</v>
      </c>
      <c r="S21" s="88"/>
      <c r="T21" s="11"/>
    </row>
    <row r="22" spans="1:20" ht="12.75">
      <c r="A22" s="98"/>
      <c r="B22" s="44">
        <f>K6</f>
        <v>0</v>
      </c>
      <c r="C22" s="5">
        <f>J6</f>
        <v>0</v>
      </c>
      <c r="D22" s="5">
        <f>K10</f>
        <v>0</v>
      </c>
      <c r="E22" s="5">
        <f>J10</f>
        <v>0</v>
      </c>
      <c r="F22" s="5">
        <f>K14</f>
        <v>0</v>
      </c>
      <c r="G22" s="5">
        <f>J14</f>
        <v>0</v>
      </c>
      <c r="H22" s="5">
        <f>K18</f>
        <v>20</v>
      </c>
      <c r="I22" s="5">
        <f>J18</f>
        <v>25</v>
      </c>
      <c r="J22" s="38"/>
      <c r="K22" s="23" t="s">
        <v>7</v>
      </c>
      <c r="L22" s="52">
        <v>25</v>
      </c>
      <c r="M22" s="52">
        <v>9</v>
      </c>
      <c r="N22" s="52">
        <v>25</v>
      </c>
      <c r="O22" s="53">
        <v>11</v>
      </c>
      <c r="P22" s="26">
        <f>SUM(C21,E21,G21,I21,K21,M21,O21)</f>
        <v>2</v>
      </c>
      <c r="Q22" s="4" t="s">
        <v>8</v>
      </c>
      <c r="R22" s="95"/>
      <c r="S22" s="86"/>
      <c r="T22" s="11"/>
    </row>
    <row r="23" spans="1:20" ht="12.75">
      <c r="A23" s="98"/>
      <c r="B23" s="44">
        <f>K7</f>
        <v>0</v>
      </c>
      <c r="C23" s="5">
        <f>J7</f>
        <v>0</v>
      </c>
      <c r="D23" s="5">
        <f>K11</f>
        <v>0</v>
      </c>
      <c r="E23" s="5">
        <f>J11</f>
        <v>0</v>
      </c>
      <c r="F23" s="5">
        <f>K15</f>
        <v>0</v>
      </c>
      <c r="G23" s="5">
        <f>J15</f>
        <v>0</v>
      </c>
      <c r="H23" s="5">
        <f>K19</f>
        <v>19</v>
      </c>
      <c r="I23" s="5">
        <f>J19</f>
        <v>25</v>
      </c>
      <c r="J23" s="38"/>
      <c r="K23" s="23" t="s">
        <v>9</v>
      </c>
      <c r="L23" s="52">
        <v>25</v>
      </c>
      <c r="M23" s="52">
        <v>8</v>
      </c>
      <c r="N23" s="52">
        <v>25</v>
      </c>
      <c r="O23" s="53">
        <v>15</v>
      </c>
      <c r="P23" s="28">
        <f>SUM(B22:B24,D22:D24,F22:F24,H22:H24,J22:J24,L22:L24,N22:N24)</f>
        <v>139</v>
      </c>
      <c r="Q23" s="4" t="s">
        <v>10</v>
      </c>
      <c r="R23" s="92">
        <f>P21/P22</f>
        <v>2</v>
      </c>
      <c r="S23" s="86" t="s">
        <v>11</v>
      </c>
      <c r="T23" s="11"/>
    </row>
    <row r="24" spans="1:20" ht="13.5" thickBot="1">
      <c r="A24" s="99"/>
      <c r="B24" s="45">
        <f>K8</f>
        <v>0</v>
      </c>
      <c r="C24" s="46">
        <f>J8</f>
        <v>0</v>
      </c>
      <c r="D24" s="46">
        <f>K12</f>
        <v>0</v>
      </c>
      <c r="E24" s="46">
        <f>J12</f>
        <v>0</v>
      </c>
      <c r="F24" s="46">
        <f>K16</f>
        <v>0</v>
      </c>
      <c r="G24" s="46">
        <f>J16</f>
        <v>0</v>
      </c>
      <c r="H24" s="46">
        <f>K20</f>
        <v>0</v>
      </c>
      <c r="I24" s="46">
        <f>J20</f>
        <v>0</v>
      </c>
      <c r="J24" s="41"/>
      <c r="K24" s="42" t="s">
        <v>12</v>
      </c>
      <c r="L24" s="54"/>
      <c r="M24" s="54"/>
      <c r="N24" s="55"/>
      <c r="O24" s="56"/>
      <c r="P24" s="33">
        <f>SUM(C22:C24,E22:E24,G22:G24,I22:I24,K22:K24,M22:M24,O22:O24)</f>
        <v>93</v>
      </c>
      <c r="Q24" s="9" t="s">
        <v>13</v>
      </c>
      <c r="R24" s="96">
        <f>P23/P24</f>
        <v>1.4946236559139785</v>
      </c>
      <c r="S24" s="89" t="s">
        <v>14</v>
      </c>
      <c r="T24" s="11"/>
    </row>
    <row r="25" spans="1:20" ht="12.75">
      <c r="A25" s="97" t="s">
        <v>19</v>
      </c>
      <c r="B25" s="48">
        <f>M5</f>
        <v>0</v>
      </c>
      <c r="C25" s="20">
        <f>L5</f>
        <v>2</v>
      </c>
      <c r="D25" s="43">
        <f>M9</f>
        <v>0</v>
      </c>
      <c r="E25" s="20">
        <f>L9</f>
        <v>0</v>
      </c>
      <c r="F25" s="43">
        <f>M13</f>
        <v>0</v>
      </c>
      <c r="G25" s="20">
        <f>L13</f>
        <v>2</v>
      </c>
      <c r="H25" s="43">
        <f>M17</f>
        <v>0</v>
      </c>
      <c r="I25" s="20">
        <f>L17</f>
        <v>0</v>
      </c>
      <c r="J25" s="43">
        <f>M21</f>
        <v>0</v>
      </c>
      <c r="K25" s="20">
        <f>L21</f>
        <v>2</v>
      </c>
      <c r="L25" s="35"/>
      <c r="M25" s="36" t="s">
        <v>5</v>
      </c>
      <c r="N25" s="49"/>
      <c r="O25" s="51"/>
      <c r="P25" s="19">
        <f>SUM(B25,D25,F25,H25,J25,L25,N25)</f>
        <v>0</v>
      </c>
      <c r="Q25" s="3" t="s">
        <v>6</v>
      </c>
      <c r="R25" s="94">
        <v>0</v>
      </c>
      <c r="S25" s="88"/>
      <c r="T25" s="11"/>
    </row>
    <row r="26" spans="1:20" ht="12.75">
      <c r="A26" s="98"/>
      <c r="B26" s="57">
        <f>M6</f>
        <v>21</v>
      </c>
      <c r="C26" s="58">
        <f>L6</f>
        <v>25</v>
      </c>
      <c r="D26" s="58">
        <f>M10</f>
        <v>0</v>
      </c>
      <c r="E26" s="58">
        <f>L10</f>
        <v>0</v>
      </c>
      <c r="F26" s="58">
        <f>M14</f>
        <v>20</v>
      </c>
      <c r="G26" s="58">
        <f>L14</f>
        <v>25</v>
      </c>
      <c r="H26" s="58">
        <f>M18</f>
        <v>0</v>
      </c>
      <c r="I26" s="58">
        <f>L18</f>
        <v>0</v>
      </c>
      <c r="J26" s="59">
        <f>M22</f>
        <v>9</v>
      </c>
      <c r="K26" s="59">
        <f>L22</f>
        <v>25</v>
      </c>
      <c r="L26" s="38"/>
      <c r="M26" s="23" t="s">
        <v>7</v>
      </c>
      <c r="N26" s="52"/>
      <c r="O26" s="53"/>
      <c r="P26" s="26">
        <f>SUM(C25,E25,G25,I25,K25,M25,O25)</f>
        <v>6</v>
      </c>
      <c r="Q26" s="4" t="s">
        <v>8</v>
      </c>
      <c r="R26" s="95"/>
      <c r="S26" s="86"/>
      <c r="T26" s="11"/>
    </row>
    <row r="27" spans="1:20" ht="12.75">
      <c r="A27" s="98"/>
      <c r="B27" s="57">
        <f>M7</f>
        <v>21</v>
      </c>
      <c r="C27" s="58">
        <f>L7</f>
        <v>25</v>
      </c>
      <c r="D27" s="58">
        <f>M11</f>
        <v>0</v>
      </c>
      <c r="E27" s="58">
        <f>L11</f>
        <v>0</v>
      </c>
      <c r="F27" s="58">
        <f>M15</f>
        <v>12</v>
      </c>
      <c r="G27" s="58">
        <f>L15</f>
        <v>25</v>
      </c>
      <c r="H27" s="58">
        <f>M19</f>
        <v>0</v>
      </c>
      <c r="I27" s="58">
        <f>L19</f>
        <v>0</v>
      </c>
      <c r="J27" s="59">
        <f>M23</f>
        <v>8</v>
      </c>
      <c r="K27" s="59">
        <f>L23</f>
        <v>25</v>
      </c>
      <c r="L27" s="38"/>
      <c r="M27" s="23" t="s">
        <v>9</v>
      </c>
      <c r="N27" s="52"/>
      <c r="O27" s="53"/>
      <c r="P27" s="28">
        <f>SUM(B26:B28,D26:D28,F26:F28,H26:H28,J26:J28,L26:L28,N26:N28)</f>
        <v>91</v>
      </c>
      <c r="Q27" s="4" t="s">
        <v>10</v>
      </c>
      <c r="R27" s="92">
        <f>P25/P26</f>
        <v>0</v>
      </c>
      <c r="S27" s="86" t="s">
        <v>11</v>
      </c>
      <c r="T27" s="11"/>
    </row>
    <row r="28" spans="1:20" ht="13.5" thickBot="1">
      <c r="A28" s="99"/>
      <c r="B28" s="60">
        <f>M8</f>
        <v>0</v>
      </c>
      <c r="C28" s="61">
        <f>L8</f>
        <v>0</v>
      </c>
      <c r="D28" s="61">
        <f>M12</f>
        <v>0</v>
      </c>
      <c r="E28" s="61">
        <f>L12</f>
        <v>0</v>
      </c>
      <c r="F28" s="61">
        <f>M16</f>
        <v>0</v>
      </c>
      <c r="G28" s="61">
        <f>L16</f>
        <v>0</v>
      </c>
      <c r="H28" s="61">
        <f>M20</f>
        <v>0</v>
      </c>
      <c r="I28" s="61">
        <f>L20</f>
        <v>0</v>
      </c>
      <c r="J28" s="62">
        <f>M24</f>
        <v>0</v>
      </c>
      <c r="K28" s="62">
        <f>L24</f>
        <v>0</v>
      </c>
      <c r="L28" s="41"/>
      <c r="M28" s="42" t="s">
        <v>12</v>
      </c>
      <c r="N28" s="54"/>
      <c r="O28" s="63"/>
      <c r="P28" s="33">
        <f>SUM(C26:C28,E26:E28,G26:G28,I26:I28,K26:K28,M26:M28,O26:O28)</f>
        <v>150</v>
      </c>
      <c r="Q28" s="9" t="s">
        <v>13</v>
      </c>
      <c r="R28" s="96">
        <f>P27/P28</f>
        <v>0.6066666666666667</v>
      </c>
      <c r="S28" s="89" t="s">
        <v>14</v>
      </c>
      <c r="T28" s="11"/>
    </row>
    <row r="29" spans="1:20" ht="12.75">
      <c r="A29" s="97" t="s">
        <v>20</v>
      </c>
      <c r="B29" s="48">
        <f>O5</f>
        <v>0</v>
      </c>
      <c r="C29" s="20">
        <f>N5</f>
        <v>2</v>
      </c>
      <c r="D29" s="43">
        <f>O9</f>
        <v>0</v>
      </c>
      <c r="E29" s="20">
        <f>N9</f>
        <v>2</v>
      </c>
      <c r="F29" s="43">
        <f>O13</f>
        <v>0</v>
      </c>
      <c r="G29" s="20">
        <f>N13</f>
        <v>2</v>
      </c>
      <c r="H29" s="43">
        <f>O17</f>
        <v>0</v>
      </c>
      <c r="I29" s="20">
        <f>N17</f>
        <v>0</v>
      </c>
      <c r="J29" s="43">
        <f>O21</f>
        <v>0</v>
      </c>
      <c r="K29" s="20">
        <f>N21</f>
        <v>2</v>
      </c>
      <c r="L29" s="64">
        <f>O25</f>
        <v>0</v>
      </c>
      <c r="M29" s="20">
        <f>N25</f>
        <v>0</v>
      </c>
      <c r="N29" s="35"/>
      <c r="O29" s="65" t="s">
        <v>5</v>
      </c>
      <c r="P29" s="19">
        <f>SUM(B29,D29,F29,H29,J29,L29,N29)</f>
        <v>0</v>
      </c>
      <c r="Q29" s="3" t="s">
        <v>6</v>
      </c>
      <c r="R29" s="94">
        <v>0</v>
      </c>
      <c r="S29" s="88"/>
      <c r="T29" s="11"/>
    </row>
    <row r="30" spans="1:20" ht="12.75">
      <c r="A30" s="98"/>
      <c r="B30" s="57">
        <f>O6</f>
        <v>8</v>
      </c>
      <c r="C30" s="58">
        <f>N6</f>
        <v>25</v>
      </c>
      <c r="D30" s="58">
        <f>O10</f>
        <v>16</v>
      </c>
      <c r="E30" s="58">
        <f>N10</f>
        <v>25</v>
      </c>
      <c r="F30" s="58">
        <f>O14</f>
        <v>12</v>
      </c>
      <c r="G30" s="58">
        <f>N14</f>
        <v>25</v>
      </c>
      <c r="H30" s="58">
        <f>O18</f>
        <v>0</v>
      </c>
      <c r="I30" s="58">
        <f>N18</f>
        <v>0</v>
      </c>
      <c r="J30" s="59">
        <f>O22</f>
        <v>11</v>
      </c>
      <c r="K30" s="59">
        <f>N22</f>
        <v>25</v>
      </c>
      <c r="L30" s="66">
        <f>O26</f>
        <v>0</v>
      </c>
      <c r="M30" s="67">
        <f>N26</f>
        <v>0</v>
      </c>
      <c r="N30" s="38"/>
      <c r="O30" s="68" t="s">
        <v>7</v>
      </c>
      <c r="P30" s="26">
        <f>SUM(C29,E29,G29,I29,K29,M29,O29)</f>
        <v>8</v>
      </c>
      <c r="Q30" s="4" t="s">
        <v>8</v>
      </c>
      <c r="R30" s="95"/>
      <c r="S30" s="86"/>
      <c r="T30" s="11"/>
    </row>
    <row r="31" spans="1:20" ht="12.75">
      <c r="A31" s="98"/>
      <c r="B31" s="57">
        <f>O7</f>
        <v>6</v>
      </c>
      <c r="C31" s="58">
        <f>N7</f>
        <v>25</v>
      </c>
      <c r="D31" s="58">
        <f>O11</f>
        <v>18</v>
      </c>
      <c r="E31" s="58">
        <f>N11</f>
        <v>25</v>
      </c>
      <c r="F31" s="58">
        <f>O15</f>
        <v>11</v>
      </c>
      <c r="G31" s="58">
        <f>N15</f>
        <v>25</v>
      </c>
      <c r="H31" s="58">
        <f>O19</f>
        <v>0</v>
      </c>
      <c r="I31" s="58">
        <f>N19</f>
        <v>0</v>
      </c>
      <c r="J31" s="59">
        <f>O23</f>
        <v>15</v>
      </c>
      <c r="K31" s="59">
        <f>N23</f>
        <v>25</v>
      </c>
      <c r="L31" s="66">
        <f>O27</f>
        <v>0</v>
      </c>
      <c r="M31" s="69">
        <f>N27</f>
        <v>0</v>
      </c>
      <c r="N31" s="70"/>
      <c r="O31" s="68" t="s">
        <v>9</v>
      </c>
      <c r="P31" s="28">
        <f>SUM(B30:B32,D30:D32,F30:F32,H30:H32,J30:J32,L30:L32,N30:N32)</f>
        <v>97</v>
      </c>
      <c r="Q31" s="4" t="s">
        <v>10</v>
      </c>
      <c r="R31" s="92">
        <f>P29/P30</f>
        <v>0</v>
      </c>
      <c r="S31" s="86" t="s">
        <v>11</v>
      </c>
      <c r="T31" s="11"/>
    </row>
    <row r="32" spans="1:20" ht="13.5" thickBot="1">
      <c r="A32" s="99"/>
      <c r="B32" s="60">
        <f>O8</f>
        <v>0</v>
      </c>
      <c r="C32" s="61">
        <f>N8</f>
        <v>0</v>
      </c>
      <c r="D32" s="61">
        <f>O12</f>
        <v>0</v>
      </c>
      <c r="E32" s="61">
        <f>N12</f>
        <v>0</v>
      </c>
      <c r="F32" s="61">
        <f>O16</f>
        <v>0</v>
      </c>
      <c r="G32" s="61">
        <f>N16</f>
        <v>0</v>
      </c>
      <c r="H32" s="61">
        <f>O20</f>
        <v>0</v>
      </c>
      <c r="I32" s="61">
        <f>N20</f>
        <v>0</v>
      </c>
      <c r="J32" s="62">
        <f>O24</f>
        <v>0</v>
      </c>
      <c r="K32" s="62">
        <f>N24</f>
        <v>0</v>
      </c>
      <c r="L32" s="71">
        <f>O28</f>
        <v>0</v>
      </c>
      <c r="M32" s="71">
        <f>N28</f>
        <v>0</v>
      </c>
      <c r="N32" s="41"/>
      <c r="O32" s="72" t="s">
        <v>12</v>
      </c>
      <c r="P32" s="73">
        <f>SUM(C30:C32,E30:E32,G30:G32,I30:I32,K30:K32,M30:M32,O30:O32)</f>
        <v>200</v>
      </c>
      <c r="Q32" s="9" t="s">
        <v>13</v>
      </c>
      <c r="R32" s="96">
        <f>P31/P32</f>
        <v>0.485</v>
      </c>
      <c r="S32" s="89" t="s">
        <v>14</v>
      </c>
      <c r="T32" s="11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5"/>
      <c r="R33" s="85"/>
      <c r="S33" s="85"/>
      <c r="T33" s="2"/>
    </row>
  </sheetData>
  <sheetProtection/>
  <mergeCells count="14">
    <mergeCell ref="A25:A28"/>
    <mergeCell ref="A29:A32"/>
    <mergeCell ref="N4:O4"/>
    <mergeCell ref="A5:A8"/>
    <mergeCell ref="A9:A12"/>
    <mergeCell ref="A13:A16"/>
    <mergeCell ref="A17:A20"/>
    <mergeCell ref="A21:A24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Gilli</cp:lastModifiedBy>
  <cp:lastPrinted>2012-11-20T17:44:51Z</cp:lastPrinted>
  <dcterms:created xsi:type="dcterms:W3CDTF">2009-09-12T08:21:30Z</dcterms:created>
  <dcterms:modified xsi:type="dcterms:W3CDTF">2012-12-05T11:32:05Z</dcterms:modified>
  <cp:category/>
  <cp:version/>
  <cp:contentType/>
  <cp:contentStatus/>
</cp:coreProperties>
</file>